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DEX" sheetId="1" r:id="rId1"/>
    <sheet name="World Capacity" sheetId="2" r:id="rId2"/>
    <sheet name="World Capacity (g)" sheetId="3" r:id="rId3"/>
    <sheet name="Top 10" sheetId="4" r:id="rId4"/>
    <sheet name="By Country" sheetId="5" r:id="rId5"/>
    <sheet name="Potential for 100%" sheetId="6" r:id="rId6"/>
    <sheet name="US by State 2010" sheetId="7" r:id="rId7"/>
    <sheet name="US Confirmed Projects" sheetId="8" r:id="rId8"/>
  </sheets>
  <externalReferences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'By Country'!$A$1:$H$37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<sst xmlns="http://schemas.openxmlformats.org/spreadsheetml/2006/main" count="154" uniqueCount="108">
  <si>
    <t>Earth Policy Institute - Data for Plan B Update 98</t>
  </si>
  <si>
    <t>Geothermal Power Heating Up Worldwide</t>
  </si>
  <si>
    <t>http://www.earth-policy.org/plan_b_updates/2011/update98</t>
  </si>
  <si>
    <t>World Cumulative Installed Geothermal Electricity-Generating Capacity, 1950-2010</t>
  </si>
  <si>
    <t>GRAPH: World Cumulative Installed Geothermal Electricity-Generating Capacity, 1950-2010</t>
  </si>
  <si>
    <t>Geothermal Electricity-Generating Capacity in Top 10 Countries, 2010</t>
  </si>
  <si>
    <t>Cumulative Installed Geothermal Electricity-Generating Capacity by Country, 1990-2010</t>
  </si>
  <si>
    <t>Countries that Could Meet 100 Percent of Electricity Demand with Geothermal Energy</t>
  </si>
  <si>
    <t>U.S. Cumulative Installed Geothermal Electricity-Generating Capacity by State, 2010</t>
  </si>
  <si>
    <t>Confirmed U.S. Geothermal Power Projects Under Development as of April 2011</t>
  </si>
  <si>
    <t>http://www.earth-policy.org</t>
  </si>
  <si>
    <t>Year</t>
  </si>
  <si>
    <t>Cumulative Installed Capacity</t>
  </si>
  <si>
    <t>Megawatts</t>
  </si>
  <si>
    <t>Country</t>
  </si>
  <si>
    <t>Capacity</t>
  </si>
  <si>
    <t>United States</t>
  </si>
  <si>
    <t>Philippines</t>
  </si>
  <si>
    <t>Indonesia</t>
  </si>
  <si>
    <t>Mexico</t>
  </si>
  <si>
    <t>Italy</t>
  </si>
  <si>
    <t>New Zealand</t>
  </si>
  <si>
    <t>Iceland</t>
  </si>
  <si>
    <t>Japan</t>
  </si>
  <si>
    <t>El Salvador</t>
  </si>
  <si>
    <t>Kenya</t>
  </si>
  <si>
    <t>Argentina</t>
  </si>
  <si>
    <t>Australia</t>
  </si>
  <si>
    <t>Austria</t>
  </si>
  <si>
    <t>China</t>
  </si>
  <si>
    <t>Costa Rica</t>
  </si>
  <si>
    <t>Ethiopia</t>
  </si>
  <si>
    <t>France</t>
  </si>
  <si>
    <t>Germany</t>
  </si>
  <si>
    <t>Guatemala</t>
  </si>
  <si>
    <t>Nicaragua</t>
  </si>
  <si>
    <t>Papua New Guinea</t>
  </si>
  <si>
    <t>Portugal</t>
  </si>
  <si>
    <t>Russia</t>
  </si>
  <si>
    <t>Thailand</t>
  </si>
  <si>
    <t>Turkey</t>
  </si>
  <si>
    <t>World</t>
  </si>
  <si>
    <t>Note: Country data for 1990-2000 do not sum to world totals due to retrieval from different data sources; country data for 2005-2010 do not add to world totals due to rounding.</t>
  </si>
  <si>
    <t>Population</t>
  </si>
  <si>
    <t>Thousands</t>
  </si>
  <si>
    <t>Bolivia</t>
  </si>
  <si>
    <t>Burundi</t>
  </si>
  <si>
    <t>Comoros Islands</t>
  </si>
  <si>
    <t>Djibouti</t>
  </si>
  <si>
    <t>Dominica</t>
  </si>
  <si>
    <t>Ecuador</t>
  </si>
  <si>
    <t>Fiji</t>
  </si>
  <si>
    <t>Grenada</t>
  </si>
  <si>
    <t>Guadeloupe</t>
  </si>
  <si>
    <t>Honduras</t>
  </si>
  <si>
    <t>Madagascar</t>
  </si>
  <si>
    <t>Malawi</t>
  </si>
  <si>
    <t>Martinique</t>
  </si>
  <si>
    <t>Montserrat</t>
  </si>
  <si>
    <t>Mozambique</t>
  </si>
  <si>
    <t>Panama</t>
  </si>
  <si>
    <t>Peru</t>
  </si>
  <si>
    <t>Rwanda</t>
  </si>
  <si>
    <t>Saint Kitts and Nevis</t>
  </si>
  <si>
    <t>Saint Lucia</t>
  </si>
  <si>
    <t>Saint Vincent</t>
  </si>
  <si>
    <t>Solomon Islands</t>
  </si>
  <si>
    <t>Somalia</t>
  </si>
  <si>
    <t>Sudan</t>
  </si>
  <si>
    <t>Tanzania</t>
  </si>
  <si>
    <t>Tonga</t>
  </si>
  <si>
    <t>Uganda</t>
  </si>
  <si>
    <t>Vanuatu</t>
  </si>
  <si>
    <t>Yemen</t>
  </si>
  <si>
    <t>Total</t>
  </si>
  <si>
    <r>
      <t>1</t>
    </r>
    <r>
      <rPr>
        <sz val="10"/>
        <rFont val="Arial"/>
        <family val="0"/>
      </rPr>
      <t xml:space="preserve"> Assumes a capacity factor of 90 percent, typical of new geothermal power plants; at this capacity factor, a megawatt of geothermal power capacity would generate 7.9 million kilowatt-hours of electricity in a year.</t>
    </r>
  </si>
  <si>
    <t>State</t>
  </si>
  <si>
    <t>California</t>
  </si>
  <si>
    <t>Nevada</t>
  </si>
  <si>
    <t>Utah</t>
  </si>
  <si>
    <t>Hawaii</t>
  </si>
  <si>
    <t>Idaho</t>
  </si>
  <si>
    <t>Arkansas</t>
  </si>
  <si>
    <t>Oregon</t>
  </si>
  <si>
    <t>Wyoming</t>
  </si>
  <si>
    <t>New Mexico</t>
  </si>
  <si>
    <t>Note: U.S. total given here differs from that used elsewhere in supplemental datasets (Bertani, in press) due to differences in data gathering between sources.</t>
  </si>
  <si>
    <t>Number of Projects</t>
  </si>
  <si>
    <t>Low Range</t>
  </si>
  <si>
    <t>High Range</t>
  </si>
  <si>
    <t>Alaska</t>
  </si>
  <si>
    <t>Arizona</t>
  </si>
  <si>
    <t>Louisiana</t>
  </si>
  <si>
    <t>Mississippi</t>
  </si>
  <si>
    <t>Texas</t>
  </si>
  <si>
    <t>n.a.</t>
  </si>
  <si>
    <r>
      <t>1</t>
    </r>
    <r>
      <rPr>
        <sz val="10"/>
        <rFont val="Arial"/>
        <family val="0"/>
      </rPr>
      <t xml:space="preserve"> Capacity data are project developer estimates of viable power plant capacity given current economic conditions; total estimated geothermal energy resources at these sites are much higher, ranging from 3,633 megawatts to 4,050 megawatts.</t>
    </r>
  </si>
  <si>
    <r>
      <t>2</t>
    </r>
    <r>
      <rPr>
        <sz val="10"/>
        <rFont val="Arial"/>
        <family val="0"/>
      </rPr>
      <t xml:space="preserve"> Expected capacity not reported. </t>
    </r>
  </si>
  <si>
    <r>
      <t xml:space="preserve">Source: Ruggero Bertani, "Geothermal Power Generation in the World 2005-2010 Update Report," </t>
    </r>
    <r>
      <rPr>
        <i/>
        <sz val="10"/>
        <rFont val="Arial"/>
        <family val="2"/>
      </rPr>
      <t>Geothermics</t>
    </r>
    <r>
      <rPr>
        <sz val="10"/>
        <rFont val="Arial"/>
        <family val="2"/>
      </rPr>
      <t>, in press</t>
    </r>
    <r>
      <rPr>
        <sz val="10"/>
        <rFont val="Arial"/>
        <family val="0"/>
      </rPr>
      <t>.</t>
    </r>
  </si>
  <si>
    <r>
      <t xml:space="preserve">Source: Ruggero Bertani, "Geothermal Power Generation in the World 2005-2010 Update Report," </t>
    </r>
    <r>
      <rPr>
        <i/>
        <sz val="10"/>
        <rFont val="Arial"/>
        <family val="2"/>
      </rPr>
      <t>Geothermics</t>
    </r>
    <r>
      <rPr>
        <sz val="10"/>
        <rFont val="Arial"/>
        <family val="0"/>
      </rPr>
      <t>, in press.</t>
    </r>
  </si>
  <si>
    <r>
      <t xml:space="preserve">Estimated Geothermal Capacity Required to Meet Electricity Demand </t>
    </r>
    <r>
      <rPr>
        <vertAlign val="superscript"/>
        <sz val="10"/>
        <rFont val="Arial"/>
        <family val="2"/>
      </rPr>
      <t>1</t>
    </r>
  </si>
  <si>
    <r>
      <t xml:space="preserve">Source: Dan Jennejohn, </t>
    </r>
    <r>
      <rPr>
        <i/>
        <sz val="10"/>
        <rFont val="Arial"/>
        <family val="2"/>
      </rPr>
      <t>Annual Geothermal Power Production and Development Report: April 2011</t>
    </r>
    <r>
      <rPr>
        <sz val="10"/>
        <rFont val="Arial"/>
        <family val="0"/>
      </rPr>
      <t xml:space="preserve"> (Washington, DC: Geothermal Energy Association, April 2011), p. 10.</t>
    </r>
  </si>
  <si>
    <r>
      <t>Expected Capacity</t>
    </r>
    <r>
      <rPr>
        <vertAlign val="superscript"/>
        <sz val="10"/>
        <rFont val="Arial"/>
        <family val="2"/>
      </rPr>
      <t>1</t>
    </r>
  </si>
  <si>
    <r>
      <t>Utah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</si>
  <si>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Washington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</si>
  <si>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Source: Compiled by Earth Policy Institute from Dan Jennejohn,</t>
    </r>
    <r>
      <rPr>
        <i/>
        <sz val="10"/>
        <rFont val="Arial"/>
        <family val="2"/>
      </rPr>
      <t xml:space="preserve"> Annual Geothermal Power Production and Development Report: April 2011</t>
    </r>
    <r>
      <rPr>
        <sz val="10"/>
        <rFont val="Arial"/>
        <family val="0"/>
      </rPr>
      <t xml:space="preserve"> (Washington, DC: Geothermal Energy Association, April 2011), pp. 12-13, 25-45.</t>
    </r>
  </si>
  <si>
    <r>
      <t xml:space="preserve">Source: Compiled by Earth Policy Institute with 1990-2000 country data from International Geothermal Association (IGA), "Installed Generating Capacity," at www.geothermal-energy.org/226,installed_generating_capacity.html, updated 10 June 2011; world totals and 2005-2010 country data from Ruggero Bertani, "Geothermal Power Generation in the World 2005-2010 Update Report," </t>
    </r>
    <r>
      <rPr>
        <i/>
        <sz val="10"/>
        <rFont val="Arial"/>
        <family val="2"/>
      </rPr>
      <t>Geothermics</t>
    </r>
    <r>
      <rPr>
        <sz val="10"/>
        <rFont val="Arial"/>
        <family val="0"/>
      </rPr>
      <t>, in press.</t>
    </r>
  </si>
  <si>
    <r>
      <t xml:space="preserve">Source: Compiled by Earth Policy Institute with list of countries from Karl Gawell et al., </t>
    </r>
    <r>
      <rPr>
        <i/>
        <sz val="10"/>
        <rFont val="Arial"/>
        <family val="2"/>
      </rPr>
      <t>Preliminary Report: Geothermal Energy, the Potential for Clean Power from the Earth</t>
    </r>
    <r>
      <rPr>
        <sz val="10"/>
        <rFont val="Arial"/>
        <family val="0"/>
      </rPr>
      <t xml:space="preserve"> (Washington, DC: Geothermal Energy Association, 7 April 1999); 2010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 at esa.un.org/unpd/wpp/index.htm, updated May 2011; electricity production in 2008 from U.S. Department of Energy, Energy Information Administration, "World Total Net Electricity Generation (Billion Kilowatt-hours)," at www.eia.gov/cfapps/ipdbproject/IEDIndex3.cfm, updated October 2010.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</si>
</sst>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#,##0.0"/>
    <numFmt numFmtId="166" formatCode="0.0"/>
    <numFmt numFmtId="167" formatCode="0.00_)"/>
    <numFmt numFmtId="168" formatCode="0.0_)"/>
    <numFmt numFmtId="169" formatCode="0.00000000"/>
    <numFmt numFmtId="170" formatCode="0.0000000"/>
    <numFmt numFmtId="171" formatCode="0.000000"/>
    <numFmt numFmtId="172" formatCode="0.000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[$-409]dddd\,\ mmmm\ dd\,\ yyyy"/>
    <numFmt numFmtId="179" formatCode="[$-409]h:mm:ss\ AM/PM"/>
    <numFmt numFmtId="180" formatCode="[$€-2]\ #,##0.00_);[Red]\([$€-2]\ #,##0.00\)"/>
    <numFmt numFmtId="181" formatCode="0.0000"/>
    <numFmt numFmtId="182" formatCode="#\ ###\ ###\ ##0;\-#\ ###\ ###\ ##0;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2" fillId="0" borderId="0" xfId="53" applyAlignment="1">
      <alignment/>
    </xf>
    <xf numFmtId="0" fontId="12" fillId="0" borderId="0" xfId="53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 horizontal="left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 vertical="top" wrapText="1"/>
    </xf>
    <xf numFmtId="165" fontId="0" fillId="0" borderId="0" xfId="0" applyNumberFormat="1" applyAlignment="1">
      <alignment horizontal="right"/>
    </xf>
    <xf numFmtId="165" fontId="2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165" fontId="22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26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26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26" fillId="0" borderId="0" xfId="0" applyFont="1" applyAlignment="1">
      <alignment vertical="top" wrapText="1"/>
    </xf>
    <xf numFmtId="0" fontId="0" fillId="0" borderId="10" xfId="0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Geothermal Electricity-Generating Capacity,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Capacity'!$A$6:$A$18</c:f>
              <c:numCache>
                <c:ptCount val="13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</c:numCache>
            </c:numRef>
          </c:xVal>
          <c:yVal>
            <c:numRef>
              <c:f>'World Capacity'!$B$6:$B$18</c:f>
              <c:numCache>
                <c:ptCount val="13"/>
                <c:pt idx="0">
                  <c:v>200</c:v>
                </c:pt>
                <c:pt idx="1">
                  <c:v>270</c:v>
                </c:pt>
                <c:pt idx="2">
                  <c:v>386</c:v>
                </c:pt>
                <c:pt idx="3">
                  <c:v>520</c:v>
                </c:pt>
                <c:pt idx="4">
                  <c:v>720</c:v>
                </c:pt>
                <c:pt idx="5">
                  <c:v>1180</c:v>
                </c:pt>
                <c:pt idx="6">
                  <c:v>2110</c:v>
                </c:pt>
                <c:pt idx="7">
                  <c:v>4764</c:v>
                </c:pt>
                <c:pt idx="8">
                  <c:v>5834</c:v>
                </c:pt>
                <c:pt idx="9">
                  <c:v>6833</c:v>
                </c:pt>
                <c:pt idx="10">
                  <c:v>7972</c:v>
                </c:pt>
                <c:pt idx="11">
                  <c:v>8903</c:v>
                </c:pt>
                <c:pt idx="12">
                  <c:v>10898</c:v>
                </c:pt>
              </c:numCache>
            </c:numRef>
          </c:yVal>
          <c:smooth val="0"/>
        </c:ser>
        <c:axId val="54089332"/>
        <c:axId val="63193045"/>
      </c:scatterChart>
      <c:valAx>
        <c:axId val="5408933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Bertani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93045"/>
        <c:crosses val="autoZero"/>
        <c:crossBetween val="midCat"/>
        <c:dispUnits/>
      </c:valAx>
      <c:valAx>
        <c:axId val="63193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0893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0.14375</cdr:y>
    </cdr:from>
    <cdr:to>
      <cdr:x>0.9945</cdr:x>
      <cdr:y>0.8625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76900" y="714375"/>
          <a:ext cx="200025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plan_b_updates/2011/update98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ht="12.75">
      <c r="A2" s="2" t="s">
        <v>1</v>
      </c>
    </row>
    <row r="3" ht="12.75">
      <c r="A3" s="3" t="s">
        <v>2</v>
      </c>
    </row>
    <row r="5" ht="12.75">
      <c r="A5" s="3" t="s">
        <v>3</v>
      </c>
    </row>
    <row r="6" ht="12.75">
      <c r="A6" t="s">
        <v>4</v>
      </c>
    </row>
    <row r="8" ht="12.75">
      <c r="A8" s="3" t="s">
        <v>5</v>
      </c>
    </row>
    <row r="10" ht="12.75">
      <c r="A10" s="3" t="s">
        <v>6</v>
      </c>
    </row>
    <row r="12" ht="12.75">
      <c r="A12" s="3" t="s">
        <v>7</v>
      </c>
    </row>
    <row r="14" ht="12.75">
      <c r="A14" s="3" t="s">
        <v>8</v>
      </c>
    </row>
    <row r="16" ht="12.75">
      <c r="A16" s="3" t="s">
        <v>9</v>
      </c>
    </row>
    <row r="19" ht="12.75">
      <c r="A19" s="4" t="s">
        <v>10</v>
      </c>
    </row>
  </sheetData>
  <hyperlinks>
    <hyperlink ref="A3" r:id="rId1" display="http://www.earth-policy.org/plan_b_updates/2011/update98"/>
    <hyperlink ref="A19" r:id="rId2" display="http://www.earth-policy.org"/>
    <hyperlink ref="A5" location="'World Capacity'!A1" display="World Cumulative Installed Geothermal Electricity-Generating Capacity, 1950-2010"/>
    <hyperlink ref="A8" location="'Top 10'!A1" display="Geothermal Electricity-Generating Capacity in Top 10 Countries, 2010"/>
    <hyperlink ref="A10" location="'By Country'!A1" display="Cumulative Installed Geothermal Electricity-Generating Capacity by Country, 1990-2010"/>
    <hyperlink ref="A12" location="'Potential for 100%'!A1" display="Countries that Could Meet 100 Percent of Electricity Demand with Geothermal Energy"/>
    <hyperlink ref="A14" location="'US by State 2010'!A1" display="U.S. Cumulative Installed Geothermal Electricity-Generating Capacity by State, 2010"/>
    <hyperlink ref="A16" location="'US Confirmed Projects'!A1" display="Confirmed U.S. Geothermal Power Projects Under Development as of April 2011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5.8515625" style="0" customWidth="1"/>
  </cols>
  <sheetData>
    <row r="1" ht="12.75">
      <c r="A1" s="1" t="s">
        <v>3</v>
      </c>
    </row>
    <row r="3" spans="1:3" ht="28.5" customHeight="1">
      <c r="A3" s="5" t="s">
        <v>11</v>
      </c>
      <c r="B3" s="6" t="s">
        <v>12</v>
      </c>
      <c r="C3" s="7"/>
    </row>
    <row r="4" ht="12.75">
      <c r="B4" s="8" t="s">
        <v>13</v>
      </c>
    </row>
    <row r="5" ht="12.75">
      <c r="B5" s="8"/>
    </row>
    <row r="6" spans="1:2" ht="12.75">
      <c r="A6" s="9">
        <v>1950</v>
      </c>
      <c r="B6" s="10">
        <v>200</v>
      </c>
    </row>
    <row r="7" spans="1:3" ht="12.75">
      <c r="A7" s="9">
        <v>1955</v>
      </c>
      <c r="B7" s="10">
        <v>270</v>
      </c>
      <c r="C7" s="11"/>
    </row>
    <row r="8" spans="1:3" ht="12.75">
      <c r="A8" s="9">
        <v>1960</v>
      </c>
      <c r="B8" s="10">
        <v>386</v>
      </c>
      <c r="C8" s="11"/>
    </row>
    <row r="9" spans="1:3" ht="12.75">
      <c r="A9" s="9">
        <v>1965</v>
      </c>
      <c r="B9" s="10">
        <v>520</v>
      </c>
      <c r="C9" s="11"/>
    </row>
    <row r="10" spans="1:3" ht="12.75">
      <c r="A10" s="9">
        <v>1970</v>
      </c>
      <c r="B10" s="10">
        <v>720</v>
      </c>
      <c r="C10" s="11"/>
    </row>
    <row r="11" spans="1:3" ht="12.75">
      <c r="A11" s="9">
        <v>1975</v>
      </c>
      <c r="B11" s="10">
        <v>1180</v>
      </c>
      <c r="C11" s="11"/>
    </row>
    <row r="12" spans="1:3" ht="12.75">
      <c r="A12" s="9">
        <v>1980</v>
      </c>
      <c r="B12" s="10">
        <v>2110</v>
      </c>
      <c r="C12" s="11"/>
    </row>
    <row r="13" spans="1:3" ht="12.75">
      <c r="A13" s="9">
        <v>1985</v>
      </c>
      <c r="B13" s="10">
        <v>4764</v>
      </c>
      <c r="C13" s="11"/>
    </row>
    <row r="14" spans="1:4" ht="12.75">
      <c r="A14" s="9">
        <v>1990</v>
      </c>
      <c r="B14" s="10">
        <v>5834</v>
      </c>
      <c r="C14" s="11"/>
      <c r="D14" s="12"/>
    </row>
    <row r="15" spans="1:4" ht="12.75">
      <c r="A15" s="9">
        <v>1995</v>
      </c>
      <c r="B15" s="10">
        <v>6833</v>
      </c>
      <c r="C15" s="11"/>
      <c r="D15" s="12"/>
    </row>
    <row r="16" spans="1:4" ht="12.75">
      <c r="A16" s="9">
        <v>2000</v>
      </c>
      <c r="B16" s="10">
        <v>7972</v>
      </c>
      <c r="C16" s="11"/>
      <c r="D16" s="12"/>
    </row>
    <row r="17" spans="1:4" ht="12.75">
      <c r="A17" s="9">
        <v>2005</v>
      </c>
      <c r="B17" s="10">
        <v>8903</v>
      </c>
      <c r="C17" s="11"/>
      <c r="D17" s="12"/>
    </row>
    <row r="18" spans="1:3" ht="12.75">
      <c r="A18" s="13">
        <v>2010</v>
      </c>
      <c r="B18" s="14">
        <v>10898</v>
      </c>
      <c r="C18" s="11"/>
    </row>
    <row r="20" spans="1:7" ht="28.5" customHeight="1">
      <c r="A20" s="49" t="s">
        <v>98</v>
      </c>
      <c r="B20" s="49"/>
      <c r="C20" s="49"/>
      <c r="D20" s="49"/>
      <c r="E20" s="49"/>
      <c r="F20" s="49"/>
      <c r="G20" s="49"/>
    </row>
    <row r="21" spans="1:7" ht="12.75">
      <c r="A21" s="15"/>
      <c r="B21" s="15"/>
      <c r="C21" s="15"/>
      <c r="D21" s="15"/>
      <c r="E21" s="15"/>
      <c r="F21" s="15"/>
      <c r="G21" s="15"/>
    </row>
  </sheetData>
  <mergeCells count="1">
    <mergeCell ref="A20:G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0.7109375" style="16" customWidth="1"/>
  </cols>
  <sheetData>
    <row r="1" ht="12.75">
      <c r="A1" s="2" t="s">
        <v>5</v>
      </c>
    </row>
    <row r="2" ht="12.75">
      <c r="A2" s="1"/>
    </row>
    <row r="3" spans="1:2" ht="12.75">
      <c r="A3" s="17" t="s">
        <v>14</v>
      </c>
      <c r="B3" s="18" t="s">
        <v>15</v>
      </c>
    </row>
    <row r="4" spans="1:2" ht="12.75">
      <c r="A4" s="1"/>
      <c r="B4" s="16" t="s">
        <v>13</v>
      </c>
    </row>
    <row r="6" spans="1:2" ht="12.75">
      <c r="A6" t="s">
        <v>16</v>
      </c>
      <c r="B6" s="19">
        <v>3098</v>
      </c>
    </row>
    <row r="7" spans="1:2" ht="12.75">
      <c r="A7" t="s">
        <v>17</v>
      </c>
      <c r="B7" s="19">
        <v>1904</v>
      </c>
    </row>
    <row r="8" spans="1:2" ht="12.75">
      <c r="A8" t="s">
        <v>18</v>
      </c>
      <c r="B8" s="19">
        <v>1197</v>
      </c>
    </row>
    <row r="9" spans="1:2" ht="12.75">
      <c r="A9" t="s">
        <v>19</v>
      </c>
      <c r="B9" s="16">
        <v>958</v>
      </c>
    </row>
    <row r="10" spans="1:2" ht="12.75">
      <c r="A10" t="s">
        <v>20</v>
      </c>
      <c r="B10" s="16">
        <v>843</v>
      </c>
    </row>
    <row r="11" spans="1:2" ht="12.75">
      <c r="A11" t="s">
        <v>21</v>
      </c>
      <c r="B11" s="16">
        <v>762</v>
      </c>
    </row>
    <row r="12" spans="1:2" ht="12.75">
      <c r="A12" t="s">
        <v>22</v>
      </c>
      <c r="B12" s="16">
        <v>575</v>
      </c>
    </row>
    <row r="13" spans="1:2" ht="12.75">
      <c r="A13" t="s">
        <v>23</v>
      </c>
      <c r="B13" s="20">
        <v>536</v>
      </c>
    </row>
    <row r="14" spans="1:2" ht="12.75">
      <c r="A14" t="s">
        <v>24</v>
      </c>
      <c r="B14" s="16">
        <v>204</v>
      </c>
    </row>
    <row r="15" spans="1:2" ht="12.75">
      <c r="A15" s="5" t="s">
        <v>25</v>
      </c>
      <c r="B15" s="18">
        <v>202</v>
      </c>
    </row>
    <row r="17" spans="1:6" ht="27.75" customHeight="1">
      <c r="A17" s="50" t="s">
        <v>99</v>
      </c>
      <c r="B17" s="51"/>
      <c r="C17" s="50"/>
      <c r="D17" s="50"/>
      <c r="E17" s="50"/>
      <c r="F17" s="50"/>
    </row>
  </sheetData>
  <mergeCells count="1">
    <mergeCell ref="A17:F1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7" max="7" width="9.421875" style="0" customWidth="1"/>
  </cols>
  <sheetData>
    <row r="1" ht="12.75">
      <c r="A1" s="1" t="s">
        <v>6</v>
      </c>
    </row>
    <row r="3" spans="1:6" ht="23.25" customHeight="1">
      <c r="A3" s="22" t="s">
        <v>14</v>
      </c>
      <c r="B3" s="18">
        <v>1990</v>
      </c>
      <c r="C3" s="18">
        <v>1995</v>
      </c>
      <c r="D3" s="18">
        <v>2000</v>
      </c>
      <c r="E3" s="18">
        <v>2005</v>
      </c>
      <c r="F3" s="18">
        <v>2010</v>
      </c>
    </row>
    <row r="4" spans="2:6" ht="12.75">
      <c r="B4" s="52" t="s">
        <v>13</v>
      </c>
      <c r="C4" s="52"/>
      <c r="D4" s="52"/>
      <c r="E4" s="52"/>
      <c r="F4" s="52"/>
    </row>
    <row r="5" spans="5:13" ht="12.75">
      <c r="E5" s="23"/>
      <c r="F5" s="23"/>
      <c r="J5" s="23"/>
      <c r="K5" s="23"/>
      <c r="L5" s="23"/>
      <c r="M5" s="23"/>
    </row>
    <row r="6" spans="1:13" ht="12.75">
      <c r="A6" t="s">
        <v>26</v>
      </c>
      <c r="B6" s="24">
        <v>0.67</v>
      </c>
      <c r="C6" s="16">
        <v>0.6</v>
      </c>
      <c r="D6" s="24">
        <v>0</v>
      </c>
      <c r="E6" s="25">
        <v>0</v>
      </c>
      <c r="F6" s="25">
        <v>0</v>
      </c>
      <c r="H6" s="16"/>
      <c r="J6" s="23"/>
      <c r="K6" s="23"/>
      <c r="L6" s="23"/>
      <c r="M6" s="23"/>
    </row>
    <row r="7" spans="1:13" ht="12.75">
      <c r="A7" t="s">
        <v>27</v>
      </c>
      <c r="B7" s="24">
        <v>0</v>
      </c>
      <c r="C7" s="24">
        <v>0.17</v>
      </c>
      <c r="D7" s="24">
        <v>0.17</v>
      </c>
      <c r="E7" s="25">
        <v>0.2</v>
      </c>
      <c r="F7" s="25">
        <v>1.1</v>
      </c>
      <c r="H7" s="16"/>
      <c r="J7" s="23"/>
      <c r="K7" s="23"/>
      <c r="L7" s="23"/>
      <c r="M7" s="23"/>
    </row>
    <row r="8" spans="1:13" ht="12.75">
      <c r="A8" t="s">
        <v>28</v>
      </c>
      <c r="B8" s="24">
        <v>0</v>
      </c>
      <c r="C8" s="24">
        <v>0</v>
      </c>
      <c r="D8" s="24">
        <v>0</v>
      </c>
      <c r="E8" s="23">
        <v>1.1</v>
      </c>
      <c r="F8" s="25">
        <v>1.4</v>
      </c>
      <c r="H8" s="16"/>
      <c r="J8" s="23"/>
      <c r="K8" s="23"/>
      <c r="L8" s="23"/>
      <c r="M8" s="23"/>
    </row>
    <row r="9" spans="1:13" ht="12.75">
      <c r="A9" t="s">
        <v>29</v>
      </c>
      <c r="B9" s="24">
        <v>19.2</v>
      </c>
      <c r="C9" s="24">
        <v>28.78</v>
      </c>
      <c r="D9" s="24">
        <v>29.17</v>
      </c>
      <c r="E9" s="25">
        <v>28</v>
      </c>
      <c r="F9" s="25">
        <v>24</v>
      </c>
      <c r="H9" s="16"/>
      <c r="J9" s="23"/>
      <c r="K9" s="23"/>
      <c r="L9" s="23"/>
      <c r="M9" s="23"/>
    </row>
    <row r="10" spans="1:13" ht="12.75">
      <c r="A10" t="s">
        <v>30</v>
      </c>
      <c r="B10" s="24">
        <v>0</v>
      </c>
      <c r="C10" s="24">
        <v>55</v>
      </c>
      <c r="D10" s="24">
        <v>142.5</v>
      </c>
      <c r="E10" s="25">
        <v>163</v>
      </c>
      <c r="F10" s="25">
        <v>166</v>
      </c>
      <c r="H10" s="16"/>
      <c r="J10" s="23"/>
      <c r="K10" s="23"/>
      <c r="L10" s="23"/>
      <c r="M10" s="23"/>
    </row>
    <row r="11" spans="1:13" ht="12.75">
      <c r="A11" t="s">
        <v>24</v>
      </c>
      <c r="B11" s="24">
        <v>95</v>
      </c>
      <c r="C11" s="24">
        <v>105</v>
      </c>
      <c r="D11" s="24">
        <v>161</v>
      </c>
      <c r="E11" s="25">
        <v>151</v>
      </c>
      <c r="F11" s="25">
        <v>204</v>
      </c>
      <c r="H11" s="16"/>
      <c r="J11" s="23"/>
      <c r="K11" s="23"/>
      <c r="L11" s="23"/>
      <c r="M11" s="23"/>
    </row>
    <row r="12" spans="1:13" ht="12.75">
      <c r="A12" t="s">
        <v>31</v>
      </c>
      <c r="B12" s="24">
        <v>0</v>
      </c>
      <c r="C12" s="24">
        <v>0</v>
      </c>
      <c r="D12" s="24">
        <v>8.52</v>
      </c>
      <c r="E12" s="23">
        <v>7.3</v>
      </c>
      <c r="F12" s="25">
        <v>7.3</v>
      </c>
      <c r="H12" s="16"/>
      <c r="J12" s="23"/>
      <c r="K12" s="23"/>
      <c r="L12" s="23"/>
      <c r="M12" s="23"/>
    </row>
    <row r="13" spans="1:13" ht="12.75">
      <c r="A13" s="23" t="s">
        <v>32</v>
      </c>
      <c r="B13" s="24">
        <v>4.2</v>
      </c>
      <c r="C13" s="24">
        <v>4.2</v>
      </c>
      <c r="D13" s="24">
        <v>4.2</v>
      </c>
      <c r="E13" s="25">
        <v>15</v>
      </c>
      <c r="F13" s="25">
        <v>16</v>
      </c>
      <c r="H13" s="16"/>
      <c r="J13" s="23"/>
      <c r="K13" s="23"/>
      <c r="L13" s="23"/>
      <c r="M13" s="23"/>
    </row>
    <row r="14" spans="1:13" ht="12.75">
      <c r="A14" t="s">
        <v>33</v>
      </c>
      <c r="B14" s="24">
        <v>0</v>
      </c>
      <c r="C14" s="24">
        <v>0</v>
      </c>
      <c r="D14" s="24">
        <v>0</v>
      </c>
      <c r="E14" s="25">
        <v>0.2</v>
      </c>
      <c r="F14" s="23">
        <v>7.1</v>
      </c>
      <c r="H14" s="16"/>
      <c r="J14" s="23"/>
      <c r="K14" s="23"/>
      <c r="L14" s="23"/>
      <c r="M14" s="23"/>
    </row>
    <row r="15" spans="1:13" ht="12.75">
      <c r="A15" t="s">
        <v>34</v>
      </c>
      <c r="B15" s="24">
        <v>0</v>
      </c>
      <c r="C15" s="24">
        <v>33.4</v>
      </c>
      <c r="D15" s="24">
        <v>33.4</v>
      </c>
      <c r="E15" s="25">
        <v>33</v>
      </c>
      <c r="F15" s="25">
        <v>52</v>
      </c>
      <c r="H15" s="16"/>
      <c r="J15" s="23"/>
      <c r="K15" s="23"/>
      <c r="L15" s="23"/>
      <c r="M15" s="23"/>
    </row>
    <row r="16" spans="1:13" ht="12.75">
      <c r="A16" t="s">
        <v>22</v>
      </c>
      <c r="B16" s="24">
        <v>44.6</v>
      </c>
      <c r="C16" s="24">
        <v>50</v>
      </c>
      <c r="D16" s="24">
        <v>170</v>
      </c>
      <c r="E16" s="25">
        <v>202</v>
      </c>
      <c r="F16" s="25">
        <v>575</v>
      </c>
      <c r="H16" s="16"/>
      <c r="J16" s="23"/>
      <c r="K16" s="23"/>
      <c r="L16" s="23"/>
      <c r="M16" s="23"/>
    </row>
    <row r="17" spans="1:13" ht="12.75">
      <c r="A17" t="s">
        <v>18</v>
      </c>
      <c r="B17" s="24">
        <v>144.75</v>
      </c>
      <c r="C17" s="24">
        <v>309.75</v>
      </c>
      <c r="D17" s="24">
        <v>589.5</v>
      </c>
      <c r="E17" s="25">
        <v>797</v>
      </c>
      <c r="F17" s="25">
        <v>1197</v>
      </c>
      <c r="H17" s="16"/>
      <c r="J17" s="23"/>
      <c r="K17" s="23"/>
      <c r="L17" s="23"/>
      <c r="M17" s="23"/>
    </row>
    <row r="18" spans="1:13" ht="12.75">
      <c r="A18" t="s">
        <v>20</v>
      </c>
      <c r="B18" s="24">
        <v>545</v>
      </c>
      <c r="C18" s="24">
        <v>631.7</v>
      </c>
      <c r="D18" s="24">
        <v>785</v>
      </c>
      <c r="E18" s="25">
        <v>791</v>
      </c>
      <c r="F18" s="25">
        <v>843</v>
      </c>
      <c r="H18" s="16"/>
      <c r="J18" s="23"/>
      <c r="K18" s="23"/>
      <c r="L18" s="23"/>
      <c r="M18" s="23"/>
    </row>
    <row r="19" spans="1:13" ht="12.75">
      <c r="A19" t="s">
        <v>23</v>
      </c>
      <c r="B19" s="24">
        <v>214.6</v>
      </c>
      <c r="C19" s="24">
        <v>413.71</v>
      </c>
      <c r="D19" s="24">
        <v>546.9</v>
      </c>
      <c r="E19" s="25">
        <v>535</v>
      </c>
      <c r="F19" s="25">
        <v>536</v>
      </c>
      <c r="H19" s="16"/>
      <c r="J19" s="23"/>
      <c r="K19" s="23"/>
      <c r="L19" s="23"/>
      <c r="M19" s="23"/>
    </row>
    <row r="20" spans="1:13" ht="12.75">
      <c r="A20" t="s">
        <v>25</v>
      </c>
      <c r="B20" s="24">
        <v>45</v>
      </c>
      <c r="C20" s="24">
        <v>45</v>
      </c>
      <c r="D20" s="24">
        <v>45</v>
      </c>
      <c r="E20" s="25">
        <v>129</v>
      </c>
      <c r="F20" s="25">
        <v>202</v>
      </c>
      <c r="H20" s="16"/>
      <c r="J20" s="23"/>
      <c r="K20" s="23"/>
      <c r="L20" s="23"/>
      <c r="M20" s="23"/>
    </row>
    <row r="21" spans="1:13" ht="12.75">
      <c r="A21" t="s">
        <v>19</v>
      </c>
      <c r="B21" s="24">
        <v>700</v>
      </c>
      <c r="C21" s="24">
        <v>753</v>
      </c>
      <c r="D21" s="24">
        <v>755</v>
      </c>
      <c r="E21" s="25">
        <v>953</v>
      </c>
      <c r="F21" s="25">
        <v>958</v>
      </c>
      <c r="H21" s="16"/>
      <c r="J21" s="23"/>
      <c r="K21" s="23"/>
      <c r="L21" s="23"/>
      <c r="M21" s="23"/>
    </row>
    <row r="22" spans="1:13" ht="12.75">
      <c r="A22" t="s">
        <v>21</v>
      </c>
      <c r="B22" s="24">
        <v>283.2</v>
      </c>
      <c r="C22" s="24">
        <v>286</v>
      </c>
      <c r="D22" s="24">
        <v>437</v>
      </c>
      <c r="E22" s="25">
        <v>435</v>
      </c>
      <c r="F22" s="25">
        <v>762</v>
      </c>
      <c r="H22" s="16"/>
      <c r="J22" s="23"/>
      <c r="K22" s="23"/>
      <c r="L22" s="23"/>
      <c r="M22" s="23"/>
    </row>
    <row r="23" spans="1:13" ht="12.75">
      <c r="A23" t="s">
        <v>35</v>
      </c>
      <c r="B23" s="24">
        <v>35</v>
      </c>
      <c r="C23" s="24">
        <v>70</v>
      </c>
      <c r="D23" s="24">
        <v>70</v>
      </c>
      <c r="E23" s="25">
        <v>77</v>
      </c>
      <c r="F23" s="25">
        <v>88</v>
      </c>
      <c r="H23" s="16"/>
      <c r="J23" s="23"/>
      <c r="K23" s="23"/>
      <c r="L23" s="23"/>
      <c r="M23" s="23"/>
    </row>
    <row r="24" spans="1:13" ht="12.75">
      <c r="A24" t="s">
        <v>36</v>
      </c>
      <c r="B24" s="24">
        <v>0</v>
      </c>
      <c r="C24" s="24">
        <v>0</v>
      </c>
      <c r="D24" s="24">
        <v>0</v>
      </c>
      <c r="E24" s="25">
        <v>6</v>
      </c>
      <c r="F24" s="25">
        <v>56</v>
      </c>
      <c r="H24" s="16"/>
      <c r="J24" s="23"/>
      <c r="K24" s="23"/>
      <c r="L24" s="23"/>
      <c r="M24" s="23"/>
    </row>
    <row r="25" spans="1:13" ht="12.75">
      <c r="A25" t="s">
        <v>17</v>
      </c>
      <c r="B25" s="24">
        <v>891</v>
      </c>
      <c r="C25" s="24">
        <v>1227</v>
      </c>
      <c r="D25" s="24">
        <v>1909</v>
      </c>
      <c r="E25" s="25">
        <v>1930</v>
      </c>
      <c r="F25" s="25">
        <v>1904</v>
      </c>
      <c r="H25" s="16"/>
      <c r="J25" s="23"/>
      <c r="K25" s="23"/>
      <c r="L25" s="23"/>
      <c r="M25" s="23"/>
    </row>
    <row r="26" spans="1:13" ht="12.75">
      <c r="A26" t="s">
        <v>37</v>
      </c>
      <c r="B26" s="24">
        <v>3</v>
      </c>
      <c r="C26" s="24">
        <v>5</v>
      </c>
      <c r="D26" s="24">
        <v>16</v>
      </c>
      <c r="E26" s="25">
        <v>16</v>
      </c>
      <c r="F26" s="25">
        <v>29</v>
      </c>
      <c r="H26" s="16"/>
      <c r="J26" s="23"/>
      <c r="K26" s="23"/>
      <c r="L26" s="23"/>
      <c r="M26" s="23"/>
    </row>
    <row r="27" spans="1:13" ht="12.75">
      <c r="A27" t="s">
        <v>38</v>
      </c>
      <c r="B27" s="24">
        <v>11</v>
      </c>
      <c r="C27" s="24">
        <v>11</v>
      </c>
      <c r="D27" s="24">
        <v>23</v>
      </c>
      <c r="E27" s="25">
        <v>79</v>
      </c>
      <c r="F27" s="25">
        <v>82</v>
      </c>
      <c r="H27" s="16"/>
      <c r="J27" s="23"/>
      <c r="K27" s="23"/>
      <c r="L27" s="26"/>
      <c r="M27" s="23"/>
    </row>
    <row r="28" spans="1:13" ht="12.75">
      <c r="A28" t="s">
        <v>39</v>
      </c>
      <c r="B28" s="24">
        <v>0.3</v>
      </c>
      <c r="C28" s="24">
        <v>0.3</v>
      </c>
      <c r="D28" s="24">
        <v>0.3</v>
      </c>
      <c r="E28" s="25">
        <v>0.3</v>
      </c>
      <c r="F28" s="25">
        <v>0.3</v>
      </c>
      <c r="H28" s="16"/>
      <c r="J28" s="23"/>
      <c r="K28" s="23"/>
      <c r="L28" s="23"/>
      <c r="M28" s="23"/>
    </row>
    <row r="29" spans="1:13" ht="12.75">
      <c r="A29" t="s">
        <v>40</v>
      </c>
      <c r="B29" s="24">
        <v>20.6</v>
      </c>
      <c r="C29" s="24">
        <v>20.4</v>
      </c>
      <c r="D29" s="24">
        <v>20.4</v>
      </c>
      <c r="E29" s="25">
        <v>20</v>
      </c>
      <c r="F29" s="25">
        <v>91</v>
      </c>
      <c r="H29" s="16"/>
      <c r="J29" s="23"/>
      <c r="K29" s="23"/>
      <c r="L29" s="23"/>
      <c r="M29" s="23"/>
    </row>
    <row r="30" spans="1:13" ht="12.75">
      <c r="A30" s="23" t="s">
        <v>16</v>
      </c>
      <c r="B30" s="24">
        <v>2774.6</v>
      </c>
      <c r="C30" s="24">
        <v>2816.7</v>
      </c>
      <c r="D30" s="24">
        <v>2228</v>
      </c>
      <c r="E30" s="25">
        <v>2534</v>
      </c>
      <c r="F30" s="25">
        <v>3098</v>
      </c>
      <c r="H30" s="16"/>
      <c r="J30" s="23"/>
      <c r="K30" s="23"/>
      <c r="L30" s="23"/>
      <c r="M30" s="23"/>
    </row>
    <row r="31" spans="2:13" ht="12.75">
      <c r="B31" s="24"/>
      <c r="C31" s="24"/>
      <c r="D31" s="24"/>
      <c r="E31" s="25"/>
      <c r="F31" s="25"/>
      <c r="J31" s="23"/>
      <c r="K31" s="23"/>
      <c r="L31" s="23"/>
      <c r="M31" s="23"/>
    </row>
    <row r="32" spans="1:13" ht="12.75">
      <c r="A32" s="27" t="s">
        <v>41</v>
      </c>
      <c r="B32" s="28">
        <v>5834</v>
      </c>
      <c r="C32" s="28">
        <v>6833</v>
      </c>
      <c r="D32" s="28">
        <v>7972</v>
      </c>
      <c r="E32" s="29">
        <v>8903</v>
      </c>
      <c r="F32" s="28">
        <v>10898</v>
      </c>
      <c r="I32" s="23"/>
      <c r="J32" s="23"/>
      <c r="K32" s="23"/>
      <c r="L32" s="23"/>
      <c r="M32" s="23"/>
    </row>
    <row r="33" spans="10:13" ht="12.75">
      <c r="J33" s="23"/>
      <c r="K33" s="23"/>
      <c r="L33" s="23"/>
      <c r="M33" s="23"/>
    </row>
    <row r="34" spans="1:14" ht="41.25" customHeight="1">
      <c r="A34" s="53" t="s">
        <v>42</v>
      </c>
      <c r="B34" s="53"/>
      <c r="C34" s="53"/>
      <c r="D34" s="53"/>
      <c r="E34" s="53"/>
      <c r="F34" s="53"/>
      <c r="G34" s="53"/>
      <c r="J34" s="30"/>
      <c r="K34" s="21"/>
      <c r="L34" s="21"/>
      <c r="M34" s="21"/>
      <c r="N34" s="21"/>
    </row>
    <row r="35" spans="10:13" ht="12.75">
      <c r="J35" s="23"/>
      <c r="K35" s="23"/>
      <c r="L35" s="23"/>
      <c r="M35" s="23"/>
    </row>
    <row r="36" spans="1:13" ht="66.75" customHeight="1">
      <c r="A36" s="49" t="s">
        <v>106</v>
      </c>
      <c r="B36" s="49"/>
      <c r="C36" s="49"/>
      <c r="D36" s="49"/>
      <c r="E36" s="49"/>
      <c r="F36" s="49"/>
      <c r="G36" s="49"/>
      <c r="J36" s="23"/>
      <c r="K36" s="23"/>
      <c r="L36" s="23"/>
      <c r="M36" s="23"/>
    </row>
    <row r="37" spans="1:13" ht="12.75">
      <c r="A37" s="15"/>
      <c r="B37" s="15"/>
      <c r="C37" s="15"/>
      <c r="D37" s="15"/>
      <c r="E37" s="15"/>
      <c r="F37" s="15"/>
      <c r="G37" s="15"/>
      <c r="J37" s="23"/>
      <c r="K37" s="23"/>
      <c r="L37" s="23"/>
      <c r="M37" s="23"/>
    </row>
    <row r="38" spans="10:13" ht="12.75">
      <c r="J38" s="23"/>
      <c r="K38" s="26"/>
      <c r="L38" s="26"/>
      <c r="M38" s="23"/>
    </row>
    <row r="39" spans="10:13" ht="12.75">
      <c r="J39" s="23"/>
      <c r="K39" s="23"/>
      <c r="L39" s="23"/>
      <c r="M39" s="23"/>
    </row>
    <row r="40" spans="10:13" ht="12.75">
      <c r="J40" s="23"/>
      <c r="K40" s="23"/>
      <c r="L40" s="23"/>
      <c r="M40" s="23"/>
    </row>
    <row r="41" spans="10:13" ht="12.75">
      <c r="J41" s="23"/>
      <c r="K41" s="23"/>
      <c r="L41" s="23"/>
      <c r="M41" s="23"/>
    </row>
    <row r="42" spans="10:13" ht="12.75">
      <c r="J42" s="23"/>
      <c r="K42" s="23"/>
      <c r="L42" s="23"/>
      <c r="M42" s="23"/>
    </row>
    <row r="43" spans="10:13" ht="12.75">
      <c r="J43" s="23"/>
      <c r="K43" s="23"/>
      <c r="L43" s="23"/>
      <c r="M43" s="23"/>
    </row>
    <row r="44" spans="10:13" ht="12.75">
      <c r="J44" s="23"/>
      <c r="K44" s="23"/>
      <c r="L44" s="23"/>
      <c r="M44" s="23"/>
    </row>
    <row r="45" spans="10:13" ht="12.75">
      <c r="J45" s="23"/>
      <c r="K45" s="23"/>
      <c r="L45" s="23"/>
      <c r="M45" s="23"/>
    </row>
    <row r="46" spans="10:13" ht="12.75">
      <c r="J46" s="23"/>
      <c r="K46" s="23"/>
      <c r="L46" s="23"/>
      <c r="M46" s="23"/>
    </row>
    <row r="47" spans="10:13" ht="12.75">
      <c r="J47" s="23"/>
      <c r="K47" s="23"/>
      <c r="L47" s="23"/>
      <c r="M47" s="23"/>
    </row>
    <row r="48" spans="10:13" ht="12.75">
      <c r="J48" s="23"/>
      <c r="K48" s="23"/>
      <c r="L48" s="23"/>
      <c r="M48" s="23"/>
    </row>
    <row r="49" spans="10:13" ht="12.75">
      <c r="J49" s="23"/>
      <c r="K49" s="23"/>
      <c r="L49" s="23"/>
      <c r="M49" s="23"/>
    </row>
    <row r="50" spans="10:13" ht="12.75">
      <c r="J50" s="23"/>
      <c r="K50" s="23"/>
      <c r="L50" s="23"/>
      <c r="M50" s="23"/>
    </row>
    <row r="51" spans="10:13" ht="12.75">
      <c r="J51" s="23"/>
      <c r="K51" s="23"/>
      <c r="L51" s="23"/>
      <c r="M51" s="23"/>
    </row>
    <row r="52" spans="10:13" ht="12.75">
      <c r="J52" s="23"/>
      <c r="K52" s="26"/>
      <c r="L52" s="26"/>
      <c r="M52" s="23"/>
    </row>
    <row r="53" spans="10:13" ht="12.75">
      <c r="J53" s="23"/>
      <c r="K53" s="23"/>
      <c r="L53" s="23"/>
      <c r="M53" s="23"/>
    </row>
    <row r="54" spans="10:13" ht="12.75">
      <c r="J54" s="23"/>
      <c r="K54" s="26"/>
      <c r="L54" s="26"/>
      <c r="M54" s="23"/>
    </row>
  </sheetData>
  <mergeCells count="3">
    <mergeCell ref="B4:F4"/>
    <mergeCell ref="A36:G36"/>
    <mergeCell ref="A34:G3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2.421875" style="0" customWidth="1"/>
    <col min="3" max="3" width="24.00390625" style="0" customWidth="1"/>
  </cols>
  <sheetData>
    <row r="1" ht="12.75">
      <c r="A1" s="1" t="s">
        <v>7</v>
      </c>
    </row>
    <row r="3" spans="1:3" ht="39.75" customHeight="1">
      <c r="A3" s="5" t="s">
        <v>14</v>
      </c>
      <c r="B3" s="18" t="s">
        <v>43</v>
      </c>
      <c r="C3" s="6" t="s">
        <v>100</v>
      </c>
    </row>
    <row r="4" spans="2:3" ht="14.25" customHeight="1">
      <c r="B4" s="16" t="s">
        <v>44</v>
      </c>
      <c r="C4" s="8" t="s">
        <v>13</v>
      </c>
    </row>
    <row r="6" spans="1:3" ht="12.75">
      <c r="A6" t="s">
        <v>45</v>
      </c>
      <c r="B6" s="10">
        <v>9929.849</v>
      </c>
      <c r="C6" s="10">
        <v>758.7138508371385</v>
      </c>
    </row>
    <row r="7" spans="1:3" ht="12.75">
      <c r="A7" t="s">
        <v>46</v>
      </c>
      <c r="B7" s="10">
        <v>8382.849</v>
      </c>
      <c r="C7" s="10">
        <v>26.382546930492136</v>
      </c>
    </row>
    <row r="8" spans="1:3" ht="12.75">
      <c r="A8" t="s">
        <v>47</v>
      </c>
      <c r="B8" s="10">
        <v>734.75</v>
      </c>
      <c r="C8" s="10">
        <v>6.595636732623034</v>
      </c>
    </row>
    <row r="9" spans="1:3" ht="12.75">
      <c r="A9" t="s">
        <v>30</v>
      </c>
      <c r="B9" s="10">
        <v>4658.887</v>
      </c>
      <c r="C9" s="10">
        <v>1178.2724505327244</v>
      </c>
    </row>
    <row r="10" spans="1:3" ht="12.75">
      <c r="A10" t="s">
        <v>48</v>
      </c>
      <c r="B10" s="10">
        <v>888.716</v>
      </c>
      <c r="C10" s="10">
        <v>35.51496702181633</v>
      </c>
    </row>
    <row r="11" spans="1:3" ht="12.75">
      <c r="A11" t="s">
        <v>49</v>
      </c>
      <c r="B11" s="10">
        <v>67.757</v>
      </c>
      <c r="C11" s="10">
        <v>11.035007610350076</v>
      </c>
    </row>
    <row r="12" spans="1:6" ht="12.75">
      <c r="A12" t="s">
        <v>50</v>
      </c>
      <c r="B12" s="10">
        <v>14464.739</v>
      </c>
      <c r="C12" s="10">
        <v>2290.854895991882</v>
      </c>
      <c r="F12" s="23"/>
    </row>
    <row r="13" spans="1:3" ht="12.75">
      <c r="A13" t="s">
        <v>24</v>
      </c>
      <c r="B13" s="10">
        <v>6192.993</v>
      </c>
      <c r="C13" s="10">
        <v>725.6215119228818</v>
      </c>
    </row>
    <row r="14" spans="1:3" ht="12.75">
      <c r="A14" t="s">
        <v>31</v>
      </c>
      <c r="B14" s="10">
        <v>82949.541</v>
      </c>
      <c r="C14" s="10">
        <v>471.2455606291223</v>
      </c>
    </row>
    <row r="15" spans="1:3" ht="12.75">
      <c r="A15" t="s">
        <v>51</v>
      </c>
      <c r="B15" s="10">
        <v>860.623</v>
      </c>
      <c r="C15" s="10">
        <v>118.08726534753932</v>
      </c>
    </row>
    <row r="16" spans="1:3" ht="12.75">
      <c r="A16" t="s">
        <v>52</v>
      </c>
      <c r="B16" s="10">
        <v>104.487</v>
      </c>
      <c r="C16" s="10">
        <v>24.077879249112126</v>
      </c>
    </row>
    <row r="17" spans="1:3" ht="12.75">
      <c r="A17" t="s">
        <v>53</v>
      </c>
      <c r="B17" s="10">
        <v>460.666</v>
      </c>
      <c r="C17" s="10">
        <v>152.20700152207002</v>
      </c>
    </row>
    <row r="18" spans="1:3" ht="12.75">
      <c r="A18" t="s">
        <v>34</v>
      </c>
      <c r="B18" s="10">
        <v>14388.929</v>
      </c>
      <c r="C18" s="10">
        <v>1064.8655504819887</v>
      </c>
    </row>
    <row r="19" spans="1:3" ht="12.75">
      <c r="A19" t="s">
        <v>54</v>
      </c>
      <c r="B19" s="10">
        <v>7600.524</v>
      </c>
      <c r="C19" s="10">
        <v>794.1527143581939</v>
      </c>
    </row>
    <row r="20" spans="1:3" ht="12.75">
      <c r="A20" t="s">
        <v>22</v>
      </c>
      <c r="B20" s="10">
        <v>320.136</v>
      </c>
      <c r="C20" s="10">
        <v>2047.4505327245051</v>
      </c>
    </row>
    <row r="21" spans="1:3" ht="12.75">
      <c r="A21" t="s">
        <v>18</v>
      </c>
      <c r="B21" s="10">
        <v>239870.937</v>
      </c>
      <c r="C21" s="10">
        <v>17907.813292744802</v>
      </c>
    </row>
    <row r="22" spans="1:3" ht="12.75">
      <c r="A22" t="s">
        <v>25</v>
      </c>
      <c r="B22" s="10">
        <v>40512.682</v>
      </c>
      <c r="C22" s="10">
        <v>861.2709284627093</v>
      </c>
    </row>
    <row r="23" spans="1:3" ht="12.75">
      <c r="A23" t="s">
        <v>55</v>
      </c>
      <c r="B23" s="10">
        <v>20713.819</v>
      </c>
      <c r="C23" s="10">
        <v>140.79147640791476</v>
      </c>
    </row>
    <row r="24" spans="1:3" ht="12.75">
      <c r="A24" t="s">
        <v>56</v>
      </c>
      <c r="B24" s="10">
        <v>14900.841</v>
      </c>
      <c r="C24" s="10">
        <v>212.58244545915778</v>
      </c>
    </row>
    <row r="25" spans="1:3" ht="12.75">
      <c r="A25" t="s">
        <v>57</v>
      </c>
      <c r="B25" s="10">
        <v>405.814</v>
      </c>
      <c r="C25" s="10">
        <v>147.767630644343</v>
      </c>
    </row>
    <row r="26" spans="1:3" ht="12.75">
      <c r="A26" t="s">
        <v>58</v>
      </c>
      <c r="B26" s="10">
        <v>5.934</v>
      </c>
      <c r="C26" s="10">
        <v>2.7904616945712837</v>
      </c>
    </row>
    <row r="27" spans="1:5" ht="12.75">
      <c r="A27" t="s">
        <v>59</v>
      </c>
      <c r="B27" s="10">
        <v>23390.765</v>
      </c>
      <c r="C27" s="10">
        <v>1899.4165398274986</v>
      </c>
      <c r="E27" s="23"/>
    </row>
    <row r="28" spans="1:3" ht="12.75">
      <c r="A28" t="s">
        <v>35</v>
      </c>
      <c r="B28" s="10">
        <v>5788.163</v>
      </c>
      <c r="C28" s="10">
        <v>433.69863013698625</v>
      </c>
    </row>
    <row r="29" spans="1:5" ht="12.75">
      <c r="A29" t="s">
        <v>60</v>
      </c>
      <c r="B29" s="10">
        <v>3516.82</v>
      </c>
      <c r="C29" s="10">
        <v>791.8696093353627</v>
      </c>
      <c r="E29" s="23"/>
    </row>
    <row r="30" spans="1:3" ht="12.75">
      <c r="A30" t="s">
        <v>36</v>
      </c>
      <c r="B30" s="10">
        <v>6858.266</v>
      </c>
      <c r="C30" s="10">
        <v>376.07813292744794</v>
      </c>
    </row>
    <row r="31" spans="1:5" ht="12.75">
      <c r="A31" t="s">
        <v>61</v>
      </c>
      <c r="B31" s="10">
        <v>29076.512</v>
      </c>
      <c r="C31" s="10">
        <v>4048.8584474885843</v>
      </c>
      <c r="E31" s="23"/>
    </row>
    <row r="32" spans="1:5" ht="12.75">
      <c r="A32" t="s">
        <v>17</v>
      </c>
      <c r="B32" s="10">
        <v>93260.798</v>
      </c>
      <c r="C32" s="10">
        <v>7279.594114662607</v>
      </c>
      <c r="E32" s="23"/>
    </row>
    <row r="33" spans="1:5" ht="12.75">
      <c r="A33" t="s">
        <v>62</v>
      </c>
      <c r="B33" s="10">
        <v>10624.005</v>
      </c>
      <c r="C33" s="10">
        <v>20.29426686960933</v>
      </c>
      <c r="E33" s="23"/>
    </row>
    <row r="34" spans="1:5" ht="12.75">
      <c r="A34" t="s">
        <v>63</v>
      </c>
      <c r="B34" s="10">
        <v>52.402</v>
      </c>
      <c r="C34" s="10">
        <v>16.489091831557584</v>
      </c>
      <c r="E34" s="23"/>
    </row>
    <row r="35" spans="1:5" ht="12.75">
      <c r="A35" t="s">
        <v>64</v>
      </c>
      <c r="B35" s="10">
        <v>174.267</v>
      </c>
      <c r="C35" s="10">
        <v>42.00913242009132</v>
      </c>
      <c r="E35" s="23"/>
    </row>
    <row r="36" spans="1:5" ht="12.75">
      <c r="A36" t="s">
        <v>65</v>
      </c>
      <c r="B36" s="10">
        <v>109.333</v>
      </c>
      <c r="C36" s="10">
        <v>16.73896499238965</v>
      </c>
      <c r="E36" s="23"/>
    </row>
    <row r="37" spans="1:5" ht="12.75">
      <c r="A37" t="s">
        <v>66</v>
      </c>
      <c r="B37" s="10">
        <v>538.148</v>
      </c>
      <c r="C37" s="10">
        <v>9.89345509893455</v>
      </c>
      <c r="E37" s="23"/>
    </row>
    <row r="38" spans="1:5" ht="12.75">
      <c r="A38" t="s">
        <v>67</v>
      </c>
      <c r="B38" s="10">
        <v>9330.872</v>
      </c>
      <c r="C38" s="10">
        <v>39.95433789954338</v>
      </c>
      <c r="E38" s="23"/>
    </row>
    <row r="39" spans="1:5" ht="12.75">
      <c r="A39" t="s">
        <v>68</v>
      </c>
      <c r="B39" s="10">
        <v>43551.941</v>
      </c>
      <c r="C39" s="10">
        <v>548.3257229832572</v>
      </c>
      <c r="E39" s="23"/>
    </row>
    <row r="40" spans="1:5" ht="12.75">
      <c r="A40" t="s">
        <v>69</v>
      </c>
      <c r="B40" s="10">
        <v>44841.226</v>
      </c>
      <c r="C40" s="10">
        <v>542.9984779299847</v>
      </c>
      <c r="E40" s="23"/>
    </row>
    <row r="41" spans="1:5" ht="12.75">
      <c r="A41" t="s">
        <v>70</v>
      </c>
      <c r="B41" s="10">
        <v>104.058</v>
      </c>
      <c r="C41" s="10">
        <v>5.073566717402333</v>
      </c>
      <c r="E41" s="23"/>
    </row>
    <row r="42" spans="1:5" ht="12.75">
      <c r="A42" t="s">
        <v>71</v>
      </c>
      <c r="B42" s="10">
        <v>33424.683</v>
      </c>
      <c r="C42" s="10">
        <v>276.002029426687</v>
      </c>
      <c r="E42" s="23"/>
    </row>
    <row r="43" spans="1:5" ht="12.75">
      <c r="A43" t="s">
        <v>72</v>
      </c>
      <c r="B43" s="10">
        <v>239.651</v>
      </c>
      <c r="C43" s="10">
        <v>5.454084221207509</v>
      </c>
      <c r="E43" s="23"/>
    </row>
    <row r="44" spans="1:5" ht="12.75">
      <c r="A44" t="s">
        <v>73</v>
      </c>
      <c r="B44" s="10">
        <v>24052.514</v>
      </c>
      <c r="C44" s="10">
        <v>780.441400304414</v>
      </c>
      <c r="E44" s="23"/>
    </row>
    <row r="46" spans="1:3" ht="12.75">
      <c r="A46" s="5" t="s">
        <v>74</v>
      </c>
      <c r="B46" s="31">
        <f>SUM(B6:B44)</f>
        <v>797349.897</v>
      </c>
      <c r="C46" s="31">
        <v>46111.283612379506</v>
      </c>
    </row>
    <row r="48" spans="1:5" ht="42" customHeight="1">
      <c r="A48" s="55" t="s">
        <v>75</v>
      </c>
      <c r="B48" s="50"/>
      <c r="C48" s="50"/>
      <c r="D48" s="50"/>
      <c r="E48" s="50"/>
    </row>
    <row r="50" spans="1:5" ht="104.25" customHeight="1">
      <c r="A50" s="54" t="s">
        <v>107</v>
      </c>
      <c r="B50" s="54"/>
      <c r="C50" s="54"/>
      <c r="D50" s="54"/>
      <c r="E50" s="54"/>
    </row>
    <row r="51" spans="1:3" ht="12.75">
      <c r="A51" s="32"/>
      <c r="B51" s="32"/>
      <c r="C51" s="32"/>
    </row>
    <row r="52" spans="1:3" ht="12.75" customHeight="1">
      <c r="A52" s="32"/>
      <c r="B52" s="32"/>
      <c r="C52" s="32"/>
    </row>
    <row r="53" spans="1:3" ht="12.75">
      <c r="A53" s="32"/>
      <c r="B53" s="32"/>
      <c r="C53" s="32"/>
    </row>
    <row r="54" spans="1:3" ht="12.75">
      <c r="A54" s="32"/>
      <c r="B54" s="32"/>
      <c r="C54" s="32"/>
    </row>
    <row r="55" spans="1:3" ht="12.75">
      <c r="A55" s="32"/>
      <c r="B55" s="32"/>
      <c r="C55" s="32"/>
    </row>
    <row r="56" spans="1:3" ht="12.75">
      <c r="A56" s="32"/>
      <c r="B56" s="32"/>
      <c r="C56" s="32"/>
    </row>
    <row r="57" spans="1:3" ht="12.75">
      <c r="A57" s="32"/>
      <c r="B57" s="32"/>
      <c r="C57" s="32"/>
    </row>
    <row r="58" spans="1:3" ht="12.75">
      <c r="A58" s="32"/>
      <c r="B58" s="32"/>
      <c r="C58" s="32"/>
    </row>
  </sheetData>
  <mergeCells count="2">
    <mergeCell ref="A50:E50"/>
    <mergeCell ref="A48:E48"/>
  </mergeCells>
  <printOptions/>
  <pageMargins left="0.75" right="0.75" top="1" bottom="1" header="0.5" footer="0.5"/>
  <pageSetup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7.28125" style="16" customWidth="1"/>
  </cols>
  <sheetData>
    <row r="1" ht="12.75">
      <c r="A1" s="1" t="s">
        <v>8</v>
      </c>
    </row>
    <row r="3" spans="1:2" ht="25.5">
      <c r="A3" s="5" t="s">
        <v>76</v>
      </c>
      <c r="B3" s="6" t="s">
        <v>12</v>
      </c>
    </row>
    <row r="6" spans="1:2" ht="12.75">
      <c r="A6" t="s">
        <v>77</v>
      </c>
      <c r="B6" s="33">
        <v>2565.5</v>
      </c>
    </row>
    <row r="7" spans="1:2" ht="12.75">
      <c r="A7" t="s">
        <v>78</v>
      </c>
      <c r="B7" s="33">
        <v>441.8</v>
      </c>
    </row>
    <row r="8" spans="1:2" ht="12.75">
      <c r="A8" t="s">
        <v>79</v>
      </c>
      <c r="B8" s="33">
        <v>42</v>
      </c>
    </row>
    <row r="9" spans="1:2" ht="12.75">
      <c r="A9" t="s">
        <v>80</v>
      </c>
      <c r="B9" s="33">
        <v>35</v>
      </c>
    </row>
    <row r="10" spans="1:2" ht="12.75">
      <c r="A10" t="s">
        <v>81</v>
      </c>
      <c r="B10" s="33">
        <v>15.8</v>
      </c>
    </row>
    <row r="11" spans="1:2" ht="12.75">
      <c r="A11" t="s">
        <v>82</v>
      </c>
      <c r="B11" s="33">
        <v>0.73</v>
      </c>
    </row>
    <row r="12" spans="1:2" ht="12.75">
      <c r="A12" t="s">
        <v>83</v>
      </c>
      <c r="B12" s="33">
        <v>0.28</v>
      </c>
    </row>
    <row r="13" spans="1:2" ht="12.75">
      <c r="A13" t="s">
        <v>84</v>
      </c>
      <c r="B13" s="33">
        <v>0.25</v>
      </c>
    </row>
    <row r="14" spans="1:2" ht="12.75">
      <c r="A14" t="s">
        <v>85</v>
      </c>
      <c r="B14" s="33">
        <v>0.24</v>
      </c>
    </row>
    <row r="15" ht="12.75">
      <c r="B15" s="33"/>
    </row>
    <row r="16" spans="1:2" ht="12.75">
      <c r="A16" s="27" t="s">
        <v>74</v>
      </c>
      <c r="B16" s="34">
        <v>3101.6</v>
      </c>
    </row>
    <row r="17" spans="1:2" ht="12.75">
      <c r="A17" s="35"/>
      <c r="B17" s="36"/>
    </row>
    <row r="18" spans="1:6" ht="42" customHeight="1">
      <c r="A18" s="56" t="s">
        <v>86</v>
      </c>
      <c r="B18" s="50"/>
      <c r="C18" s="50"/>
      <c r="D18" s="50"/>
      <c r="E18" s="50"/>
      <c r="F18" s="50"/>
    </row>
    <row r="20" spans="1:7" ht="29.25" customHeight="1">
      <c r="A20" s="50" t="s">
        <v>101</v>
      </c>
      <c r="B20" s="51"/>
      <c r="C20" s="50"/>
      <c r="D20" s="50"/>
      <c r="E20" s="50"/>
      <c r="F20" s="50"/>
      <c r="G20" s="50"/>
    </row>
  </sheetData>
  <mergeCells count="2">
    <mergeCell ref="A20:G20"/>
    <mergeCell ref="A18:F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7.28125" style="0" customWidth="1"/>
    <col min="3" max="3" width="3.00390625" style="0" customWidth="1"/>
    <col min="4" max="4" width="12.140625" style="0" customWidth="1"/>
    <col min="5" max="5" width="11.57421875" style="0" customWidth="1"/>
    <col min="6" max="6" width="14.421875" style="0" customWidth="1"/>
  </cols>
  <sheetData>
    <row r="1" spans="1:6" ht="12.75">
      <c r="A1" s="37" t="s">
        <v>9</v>
      </c>
      <c r="B1" s="38"/>
      <c r="C1" s="38"/>
      <c r="D1" s="38"/>
      <c r="E1" s="38"/>
      <c r="F1" s="38"/>
    </row>
    <row r="2" spans="1:6" ht="12.75">
      <c r="A2" s="37"/>
      <c r="B2" s="38"/>
      <c r="C2" s="38"/>
      <c r="D2" s="38"/>
      <c r="E2" s="38"/>
      <c r="F2" s="38"/>
    </row>
    <row r="3" spans="1:6" ht="14.25">
      <c r="A3" s="38"/>
      <c r="B3" s="38"/>
      <c r="C3" s="38"/>
      <c r="D3" s="58" t="s">
        <v>102</v>
      </c>
      <c r="E3" s="58"/>
      <c r="F3" s="38"/>
    </row>
    <row r="4" spans="1:6" ht="12.75">
      <c r="A4" s="39" t="s">
        <v>76</v>
      </c>
      <c r="B4" s="18" t="s">
        <v>87</v>
      </c>
      <c r="C4" s="18"/>
      <c r="D4" s="18" t="s">
        <v>88</v>
      </c>
      <c r="E4" s="18" t="s">
        <v>89</v>
      </c>
      <c r="F4" s="38"/>
    </row>
    <row r="5" spans="1:6" ht="12.75">
      <c r="A5" s="38"/>
      <c r="B5" s="38"/>
      <c r="C5" s="38"/>
      <c r="D5" s="52" t="s">
        <v>13</v>
      </c>
      <c r="E5" s="52"/>
      <c r="F5" s="38"/>
    </row>
    <row r="6" spans="1:6" ht="12.75">
      <c r="A6" s="38"/>
      <c r="B6" s="38"/>
      <c r="C6" s="38"/>
      <c r="D6" s="40"/>
      <c r="E6" s="40"/>
      <c r="F6" s="38"/>
    </row>
    <row r="7" spans="1:6" ht="12.75">
      <c r="A7" s="38" t="s">
        <v>90</v>
      </c>
      <c r="B7" s="38">
        <v>5</v>
      </c>
      <c r="C7" s="38"/>
      <c r="D7" s="41">
        <v>25.4</v>
      </c>
      <c r="E7" s="41">
        <v>25.4</v>
      </c>
      <c r="F7" s="38"/>
    </row>
    <row r="8" spans="1:6" ht="12.75">
      <c r="A8" s="38" t="s">
        <v>91</v>
      </c>
      <c r="B8" s="38">
        <v>1</v>
      </c>
      <c r="C8" s="38"/>
      <c r="D8" s="41">
        <v>2</v>
      </c>
      <c r="E8" s="41">
        <v>2</v>
      </c>
      <c r="F8" s="38"/>
    </row>
    <row r="9" spans="1:6" ht="12.75">
      <c r="A9" s="38" t="s">
        <v>77</v>
      </c>
      <c r="B9" s="38">
        <v>23</v>
      </c>
      <c r="C9" s="38"/>
      <c r="D9" s="41">
        <v>551.6</v>
      </c>
      <c r="E9" s="41">
        <v>557.6</v>
      </c>
      <c r="F9" s="38"/>
    </row>
    <row r="10" spans="1:6" ht="12.75">
      <c r="A10" s="38" t="s">
        <v>80</v>
      </c>
      <c r="B10" s="38">
        <v>2</v>
      </c>
      <c r="C10" s="38"/>
      <c r="D10" s="41">
        <v>8</v>
      </c>
      <c r="E10" s="41">
        <v>8</v>
      </c>
      <c r="F10" s="38"/>
    </row>
    <row r="11" spans="1:6" ht="12.75">
      <c r="A11" s="38" t="s">
        <v>81</v>
      </c>
      <c r="B11" s="38">
        <v>6</v>
      </c>
      <c r="C11" s="38"/>
      <c r="D11" s="41">
        <v>26</v>
      </c>
      <c r="E11" s="41">
        <v>26</v>
      </c>
      <c r="F11" s="38"/>
    </row>
    <row r="12" spans="1:6" ht="12.75">
      <c r="A12" s="38" t="s">
        <v>92</v>
      </c>
      <c r="B12" s="38">
        <v>1</v>
      </c>
      <c r="C12" s="38"/>
      <c r="D12" s="41">
        <v>0.05</v>
      </c>
      <c r="E12" s="41">
        <v>0.05</v>
      </c>
      <c r="F12" s="38"/>
    </row>
    <row r="13" spans="1:6" ht="12.75">
      <c r="A13" s="38" t="s">
        <v>93</v>
      </c>
      <c r="B13" s="38">
        <v>1</v>
      </c>
      <c r="C13" s="38"/>
      <c r="D13" s="41">
        <v>0.03</v>
      </c>
      <c r="E13" s="41">
        <v>0.03</v>
      </c>
      <c r="F13" s="38"/>
    </row>
    <row r="14" spans="1:6" ht="12.75">
      <c r="A14" s="38" t="s">
        <v>78</v>
      </c>
      <c r="B14" s="38">
        <v>62</v>
      </c>
      <c r="C14" s="38"/>
      <c r="D14" s="41">
        <v>638.05</v>
      </c>
      <c r="E14" s="41">
        <v>648.05</v>
      </c>
      <c r="F14" s="38"/>
    </row>
    <row r="15" spans="1:6" ht="12.75">
      <c r="A15" s="38" t="s">
        <v>85</v>
      </c>
      <c r="B15" s="38">
        <v>2</v>
      </c>
      <c r="C15" s="38"/>
      <c r="D15" s="41">
        <v>15</v>
      </c>
      <c r="E15" s="41">
        <v>15</v>
      </c>
      <c r="F15" s="38"/>
    </row>
    <row r="16" spans="1:6" ht="12.75">
      <c r="A16" s="38" t="s">
        <v>83</v>
      </c>
      <c r="B16" s="38">
        <v>9</v>
      </c>
      <c r="C16" s="38"/>
      <c r="D16" s="41">
        <v>110.5</v>
      </c>
      <c r="E16" s="41">
        <v>110.5</v>
      </c>
      <c r="F16" s="38"/>
    </row>
    <row r="17" spans="1:6" ht="12.75">
      <c r="A17" s="38" t="s">
        <v>94</v>
      </c>
      <c r="B17" s="38">
        <v>1</v>
      </c>
      <c r="C17" s="38"/>
      <c r="D17" s="41">
        <v>0.8</v>
      </c>
      <c r="E17" s="41">
        <v>0.8</v>
      </c>
      <c r="F17" s="38"/>
    </row>
    <row r="18" spans="1:6" ht="14.25">
      <c r="A18" s="38" t="s">
        <v>103</v>
      </c>
      <c r="B18" s="38">
        <v>9</v>
      </c>
      <c r="C18" s="38"/>
      <c r="D18" s="33" t="s">
        <v>95</v>
      </c>
      <c r="E18" s="33" t="s">
        <v>95</v>
      </c>
      <c r="F18" s="38"/>
    </row>
    <row r="19" spans="1:6" ht="14.25">
      <c r="A19" s="38" t="s">
        <v>104</v>
      </c>
      <c r="B19" s="38">
        <v>1</v>
      </c>
      <c r="C19" s="38"/>
      <c r="D19" s="33" t="s">
        <v>95</v>
      </c>
      <c r="E19" s="33" t="s">
        <v>95</v>
      </c>
      <c r="F19" s="38"/>
    </row>
    <row r="20" spans="1:6" ht="12.75">
      <c r="A20" s="38" t="s">
        <v>84</v>
      </c>
      <c r="B20" s="38">
        <v>1</v>
      </c>
      <c r="C20" s="38"/>
      <c r="D20" s="41">
        <v>0.28</v>
      </c>
      <c r="E20" s="41">
        <v>0.28</v>
      </c>
      <c r="F20" s="38"/>
    </row>
    <row r="21" spans="1:6" ht="12.75">
      <c r="A21" s="38"/>
      <c r="B21" s="38"/>
      <c r="C21" s="38"/>
      <c r="D21" s="42"/>
      <c r="E21" s="42"/>
      <c r="F21" s="38"/>
    </row>
    <row r="22" spans="1:6" ht="12.75">
      <c r="A22" s="43" t="s">
        <v>74</v>
      </c>
      <c r="B22" s="43">
        <f>SUM(B7:B16)+SUM(B18:B20)</f>
        <v>123</v>
      </c>
      <c r="C22" s="43"/>
      <c r="D22" s="44">
        <v>1377.7</v>
      </c>
      <c r="E22" s="44">
        <v>1393.7</v>
      </c>
      <c r="F22" s="38"/>
    </row>
    <row r="23" spans="1:6" ht="12.75">
      <c r="A23" s="45"/>
      <c r="B23" s="45"/>
      <c r="C23" s="45"/>
      <c r="D23" s="46"/>
      <c r="E23" s="46"/>
      <c r="F23" s="38"/>
    </row>
    <row r="24" spans="1:6" ht="41.25" customHeight="1">
      <c r="A24" s="57" t="s">
        <v>96</v>
      </c>
      <c r="B24" s="50"/>
      <c r="C24" s="50"/>
      <c r="D24" s="50"/>
      <c r="E24" s="50"/>
      <c r="F24" s="50"/>
    </row>
    <row r="25" spans="1:6" ht="12.75">
      <c r="A25" s="47"/>
      <c r="B25" s="21"/>
      <c r="C25" s="21"/>
      <c r="D25" s="21"/>
      <c r="E25" s="21"/>
      <c r="F25" s="21"/>
    </row>
    <row r="26" spans="1:6" ht="14.25">
      <c r="A26" s="48" t="s">
        <v>97</v>
      </c>
      <c r="B26" s="21"/>
      <c r="C26" s="21"/>
      <c r="D26" s="21"/>
      <c r="E26" s="21"/>
      <c r="F26" s="21"/>
    </row>
    <row r="27" spans="1:6" ht="14.25">
      <c r="A27" s="48"/>
      <c r="B27" s="38"/>
      <c r="C27" s="38"/>
      <c r="D27" s="38"/>
      <c r="E27" s="38"/>
      <c r="F27" s="38"/>
    </row>
    <row r="28" spans="1:6" ht="41.25" customHeight="1">
      <c r="A28" s="49" t="s">
        <v>105</v>
      </c>
      <c r="B28" s="49"/>
      <c r="C28" s="49"/>
      <c r="D28" s="49"/>
      <c r="E28" s="49"/>
      <c r="F28" s="49"/>
    </row>
  </sheetData>
  <mergeCells count="4">
    <mergeCell ref="A28:F28"/>
    <mergeCell ref="A24:F24"/>
    <mergeCell ref="D3:E3"/>
    <mergeCell ref="D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jessica clarke</cp:lastModifiedBy>
  <cp:lastPrinted>2011-06-15T19:08:10Z</cp:lastPrinted>
  <dcterms:created xsi:type="dcterms:W3CDTF">2011-06-15T19:05:28Z</dcterms:created>
  <dcterms:modified xsi:type="dcterms:W3CDTF">2011-06-16T14:25:09Z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